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310" yWindow="1005" windowWidth="16545" windowHeight="11760"/>
  </bookViews>
  <sheets>
    <sheet name="Sheet1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6" i="1"/>
  <c r="B106"/>
  <c r="D105"/>
  <c r="B105"/>
  <c r="D103"/>
  <c r="B103"/>
  <c r="D102"/>
  <c r="B102"/>
  <c r="D101"/>
  <c r="B101"/>
  <c r="D99"/>
  <c r="B99"/>
  <c r="D98"/>
  <c r="B98"/>
  <c r="D97"/>
  <c r="B97"/>
  <c r="D91"/>
  <c r="B91"/>
  <c r="D90"/>
  <c r="B90"/>
  <c r="D89"/>
  <c r="B89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54"/>
  <c r="B54"/>
  <c r="D53"/>
  <c r="B53"/>
  <c r="D52"/>
  <c r="B52"/>
  <c r="D51"/>
  <c r="B51"/>
  <c r="D49"/>
  <c r="B49"/>
  <c r="D48"/>
  <c r="B48"/>
  <c r="D46"/>
  <c r="B46"/>
  <c r="D45"/>
  <c r="B45"/>
  <c r="D44"/>
  <c r="B44"/>
  <c r="D42"/>
  <c r="B42"/>
  <c r="D41"/>
  <c r="B41"/>
  <c r="D40"/>
  <c r="B40"/>
  <c r="D39"/>
  <c r="B39"/>
  <c r="D38"/>
  <c r="B38"/>
  <c r="D37"/>
  <c r="B37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2"/>
  <c r="B22"/>
  <c r="D21"/>
  <c r="B21"/>
  <c r="D20"/>
  <c r="B20"/>
  <c r="D19"/>
  <c r="B19"/>
  <c r="D18"/>
  <c r="B18"/>
  <c r="D16"/>
  <c r="B16"/>
  <c r="D15"/>
  <c r="B15"/>
  <c r="D13"/>
  <c r="B13"/>
  <c r="D11"/>
  <c r="B11"/>
  <c r="D107" l="1"/>
  <c r="D109" s="1"/>
  <c r="B107"/>
  <c r="B109" s="1"/>
  <c r="D92"/>
  <c r="B92"/>
  <c r="D75"/>
  <c r="D94" s="1"/>
  <c r="D111" s="1"/>
  <c r="B75"/>
  <c r="B94" s="1"/>
  <c r="B111" s="1"/>
  <c r="D55"/>
  <c r="B55"/>
  <c r="D33"/>
  <c r="B33"/>
  <c r="D57" l="1"/>
  <c r="D113" s="1"/>
  <c r="B57"/>
  <c r="B113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<sst xmlns="http://schemas.openxmlformats.org/spreadsheetml/2006/main" count="106" uniqueCount="93">
  <si>
    <t>Pasqyrat financiare te vitit</t>
  </si>
  <si>
    <t>emri nga sistemi</t>
  </si>
  <si>
    <t>NIPT nga sistemi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</si>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</sst>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wrapText="1"/>
    </xf>
    <xf numFmtId="37" fontId="9" fillId="2" borderId="0" xfId="0" applyNumberFormat="1" applyFont="1" applyFill="1"/>
    <xf numFmtId="37" fontId="9" fillId="0" borderId="0" xfId="0" applyNumberFormat="1" applyFont="1"/>
    <xf numFmtId="37" fontId="1" fillId="0" borderId="0" xfId="0" applyNumberFormat="1" applyFont="1"/>
    <xf numFmtId="0" fontId="10" fillId="0" borderId="0" xfId="0" applyFont="1" applyAlignment="1">
      <alignment horizontal="left" wrapText="1" indent="2"/>
    </xf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2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1" fillId="0" borderId="1" xfId="0" applyNumberFormat="1" applyFont="1" applyBorder="1"/>
    <xf numFmtId="0" fontId="11" fillId="0" borderId="0" xfId="0" applyFont="1" applyAlignment="1">
      <alignment wrapText="1"/>
    </xf>
    <xf numFmtId="14" fontId="12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2" fillId="0" borderId="0" xfId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37" fontId="15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 wrapText="1"/>
    </xf>
  </cellXfs>
  <cellStyles count="3">
    <cellStyle name="Normal" xfId="0" builtinId="0"/>
    <cellStyle name="Normal 3" xfId="1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.12.%20SANI%20SERVICE%20SHTETI%20SHQIPTAR%20JANAR%20%20%20%20DHJETOR%20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za e shpenz.ndrysh"/>
      <sheetName val="Analiza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>
        <row r="13">
          <cell r="E13">
            <v>171421036.63139978</v>
          </cell>
          <cell r="H13">
            <v>96802541.482499987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7">
          <cell r="E17">
            <v>0</v>
          </cell>
          <cell r="H17">
            <v>0</v>
          </cell>
        </row>
        <row r="20">
          <cell r="E20">
            <v>646919119.36000001</v>
          </cell>
          <cell r="H20">
            <v>4323080</v>
          </cell>
        </row>
        <row r="21">
          <cell r="E21">
            <v>0</v>
          </cell>
          <cell r="H21">
            <v>0</v>
          </cell>
        </row>
        <row r="22">
          <cell r="E22">
            <v>0</v>
          </cell>
          <cell r="H22">
            <v>0</v>
          </cell>
        </row>
        <row r="23">
          <cell r="E23">
            <v>264557080.2385</v>
          </cell>
          <cell r="H23">
            <v>257691588.22350001</v>
          </cell>
        </row>
        <row r="27">
          <cell r="E27">
            <v>161289824.11000001</v>
          </cell>
          <cell r="H27">
            <v>115970351.51000001</v>
          </cell>
        </row>
        <row r="28">
          <cell r="E28">
            <v>0</v>
          </cell>
          <cell r="H28">
            <v>0</v>
          </cell>
        </row>
        <row r="29">
          <cell r="E29">
            <v>0</v>
          </cell>
          <cell r="H29">
            <v>0</v>
          </cell>
        </row>
        <row r="30">
          <cell r="E30">
            <v>2.0861625673468387E-9</v>
          </cell>
          <cell r="H30">
            <v>2.0861625673468387E-9</v>
          </cell>
        </row>
        <row r="31">
          <cell r="E31">
            <v>0</v>
          </cell>
          <cell r="H31">
            <v>0</v>
          </cell>
        </row>
        <row r="32">
          <cell r="E32">
            <v>0</v>
          </cell>
          <cell r="H32">
            <v>0</v>
          </cell>
        </row>
        <row r="33">
          <cell r="E33">
            <v>0</v>
          </cell>
          <cell r="H33">
            <v>0</v>
          </cell>
        </row>
        <row r="35">
          <cell r="E35">
            <v>386031262.58999997</v>
          </cell>
          <cell r="H35">
            <v>227281336.09</v>
          </cell>
        </row>
        <row r="36">
          <cell r="E36">
            <v>0</v>
          </cell>
          <cell r="H36">
            <v>97899.56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9">
          <cell r="E49">
            <v>0</v>
          </cell>
          <cell r="H49">
            <v>0</v>
          </cell>
        </row>
        <row r="50">
          <cell r="E50">
            <v>1639263144.3246999</v>
          </cell>
          <cell r="H50">
            <v>1218397387.99</v>
          </cell>
        </row>
        <row r="51">
          <cell r="E51">
            <v>80099337.847000003</v>
          </cell>
          <cell r="H51">
            <v>43745778.629999995</v>
          </cell>
        </row>
        <row r="52">
          <cell r="E52">
            <v>0</v>
          </cell>
          <cell r="H52">
            <v>0</v>
          </cell>
        </row>
        <row r="54">
          <cell r="E54">
            <v>0</v>
          </cell>
          <cell r="H54">
            <v>0</v>
          </cell>
        </row>
        <row r="56">
          <cell r="E56">
            <v>5515510.4850000003</v>
          </cell>
          <cell r="H56">
            <v>4472907.95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</sheetData>
      <sheetData sheetId="3"/>
      <sheetData sheetId="4"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7">
          <cell r="E17">
            <v>1427140439.4812</v>
          </cell>
          <cell r="H17">
            <v>677245394.17649996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5768551.0019999994</v>
          </cell>
          <cell r="H21">
            <v>2970643</v>
          </cell>
        </row>
        <row r="22">
          <cell r="E22">
            <v>34266740.665951997</v>
          </cell>
          <cell r="H22">
            <v>16708500.189999999</v>
          </cell>
        </row>
        <row r="23">
          <cell r="E23">
            <v>6171000</v>
          </cell>
          <cell r="H23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31">
          <cell r="E31">
            <v>0</v>
          </cell>
          <cell r="H31">
            <v>0</v>
          </cell>
        </row>
        <row r="32">
          <cell r="E32">
            <v>749132904.19440007</v>
          </cell>
          <cell r="H32">
            <v>398849999.99999994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  <cell r="H37">
            <v>0</v>
          </cell>
        </row>
        <row r="38">
          <cell r="E38">
            <v>1003509192.279</v>
          </cell>
          <cell r="H38">
            <v>962005007.76999986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50">
          <cell r="E50">
            <v>2745600</v>
          </cell>
          <cell r="H50">
            <v>2745600</v>
          </cell>
        </row>
        <row r="51">
          <cell r="E51">
            <v>0</v>
          </cell>
          <cell r="H51">
            <v>0</v>
          </cell>
        </row>
        <row r="52">
          <cell r="E52">
            <v>0</v>
          </cell>
          <cell r="H52">
            <v>0</v>
          </cell>
        </row>
        <row r="54">
          <cell r="E54">
            <v>0</v>
          </cell>
          <cell r="H54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-91742273.699999988</v>
          </cell>
          <cell r="H57">
            <v>-164315826.78</v>
          </cell>
        </row>
        <row r="58">
          <cell r="E58">
            <v>218104161.66717798</v>
          </cell>
          <cell r="H58">
            <v>72573553.080000013</v>
          </cell>
        </row>
      </sheetData>
      <sheetData sheetId="5"/>
      <sheetData sheetId="6">
        <row r="17">
          <cell r="E17">
            <v>1729033964.46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>
      <selection activeCell="A8" sqref="A8"/>
    </sheetView>
  </sheetViews>
  <sheetFormatPr defaultRowHeight="15"/>
  <cols>
    <col min="1" max="1" width="83.42578125" style="3" customWidth="1"/>
    <col min="2" max="2" width="17.85546875" style="2" customWidth="1"/>
    <col min="3" max="3" width="2.28515625" style="2" customWidth="1"/>
    <col min="4" max="4" width="18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</row>
    <row r="6" spans="1:5">
      <c r="A6" s="6"/>
      <c r="B6" s="7" t="s">
        <v>5</v>
      </c>
      <c r="C6" s="7"/>
      <c r="D6" s="7" t="s">
        <v>5</v>
      </c>
    </row>
    <row r="7" spans="1:5">
      <c r="A7" s="6"/>
      <c r="B7" s="7" t="s">
        <v>6</v>
      </c>
      <c r="C7" s="7"/>
      <c r="D7" s="7" t="s">
        <v>7</v>
      </c>
      <c r="E7" s="3"/>
    </row>
    <row r="8" spans="1:5">
      <c r="A8" s="5" t="s">
        <v>8</v>
      </c>
      <c r="B8" s="8"/>
      <c r="C8" s="8"/>
      <c r="D8" s="8"/>
      <c r="E8" s="3"/>
    </row>
    <row r="9" spans="1:5">
      <c r="A9" s="5"/>
      <c r="B9" s="8"/>
      <c r="C9" s="8"/>
      <c r="D9" s="8"/>
      <c r="E9" s="3"/>
    </row>
    <row r="10" spans="1:5">
      <c r="A10" s="9" t="s">
        <v>9</v>
      </c>
      <c r="B10" s="10"/>
      <c r="C10" s="10"/>
      <c r="D10" s="10"/>
      <c r="E10" s="3"/>
    </row>
    <row r="11" spans="1:5">
      <c r="A11" s="11" t="s">
        <v>10</v>
      </c>
      <c r="B11" s="12">
        <f>'[1]Aktivi Skk'!$E$13</f>
        <v>171421036.63139978</v>
      </c>
      <c r="C11" s="13"/>
      <c r="D11" s="12">
        <f>'[1]Aktivi Skk'!H13</f>
        <v>96802541.482499987</v>
      </c>
      <c r="E11" s="3"/>
    </row>
    <row r="12" spans="1:5">
      <c r="A12" s="11" t="s">
        <v>11</v>
      </c>
      <c r="B12" s="14"/>
      <c r="C12" s="13"/>
      <c r="D12" s="14"/>
      <c r="E12" s="3"/>
    </row>
    <row r="13" spans="1:5">
      <c r="A13" s="15" t="s">
        <v>12</v>
      </c>
      <c r="B13" s="12">
        <f>'[1]Aktivi Skk'!E15</f>
        <v>0</v>
      </c>
      <c r="C13" s="13"/>
      <c r="D13" s="12">
        <f>'[1]Aktivi Skk'!H15</f>
        <v>0</v>
      </c>
      <c r="E13" s="3"/>
    </row>
    <row r="14" spans="1:5">
      <c r="A14" s="15" t="s">
        <v>13</v>
      </c>
      <c r="B14" s="12"/>
      <c r="C14" s="13"/>
      <c r="D14" s="12"/>
      <c r="E14" s="3"/>
    </row>
    <row r="15" spans="1:5">
      <c r="A15" s="15" t="s">
        <v>14</v>
      </c>
      <c r="B15" s="12">
        <f>'[1]Aktivi Skk'!E16</f>
        <v>0</v>
      </c>
      <c r="C15" s="13"/>
      <c r="D15" s="12">
        <f>'[1]Aktivi Skk'!H16</f>
        <v>0</v>
      </c>
      <c r="E15" s="3"/>
    </row>
    <row r="16" spans="1:5">
      <c r="A16" s="15" t="s">
        <v>15</v>
      </c>
      <c r="B16" s="12">
        <f>'[1]Aktivi Skk'!E17</f>
        <v>0</v>
      </c>
      <c r="C16" s="13"/>
      <c r="D16" s="12">
        <f>'[1]Aktivi Skk'!H17</f>
        <v>0</v>
      </c>
      <c r="E16" s="3"/>
    </row>
    <row r="17" spans="1:5">
      <c r="A17" s="11" t="s">
        <v>16</v>
      </c>
      <c r="B17" s="14"/>
      <c r="C17" s="13"/>
      <c r="D17" s="14"/>
      <c r="E17" s="3"/>
    </row>
    <row r="18" spans="1:5">
      <c r="A18" s="15" t="s">
        <v>17</v>
      </c>
      <c r="B18" s="12">
        <f>'[1]Aktivi Skk'!E20</f>
        <v>646919119.36000001</v>
      </c>
      <c r="C18" s="13"/>
      <c r="D18" s="12">
        <f>'[1]Aktivi Skk'!H20</f>
        <v>4323080</v>
      </c>
      <c r="E18" s="3"/>
    </row>
    <row r="19" spans="1:5">
      <c r="A19" s="15" t="s">
        <v>18</v>
      </c>
      <c r="B19" s="12">
        <f>'[1]Aktivi Skk'!E21</f>
        <v>0</v>
      </c>
      <c r="C19" s="13"/>
      <c r="D19" s="12">
        <f>'[1]Aktivi Skk'!H21</f>
        <v>0</v>
      </c>
      <c r="E19" s="3"/>
    </row>
    <row r="20" spans="1:5">
      <c r="A20" s="15" t="s">
        <v>19</v>
      </c>
      <c r="B20" s="12">
        <f>'[1]Aktivi Skk'!E22</f>
        <v>0</v>
      </c>
      <c r="C20" s="13"/>
      <c r="D20" s="12">
        <f>'[1]Aktivi Skk'!H22</f>
        <v>0</v>
      </c>
      <c r="E20" s="3"/>
    </row>
    <row r="21" spans="1:5">
      <c r="A21" s="15" t="s">
        <v>20</v>
      </c>
      <c r="B21" s="12">
        <f>'[1]Aktivi Skk'!E23</f>
        <v>264557080.2385</v>
      </c>
      <c r="C21" s="13"/>
      <c r="D21" s="12">
        <f>'[1]Aktivi Skk'!H23</f>
        <v>257691588.22350001</v>
      </c>
      <c r="E21" s="3"/>
    </row>
    <row r="22" spans="1:5">
      <c r="A22" s="15" t="s">
        <v>21</v>
      </c>
      <c r="B22" s="12">
        <f>'[1]Aktivi Skk'!E61</f>
        <v>0</v>
      </c>
      <c r="C22" s="13"/>
      <c r="D22" s="12">
        <f>'[1]Aktivi Skk'!H61</f>
        <v>0</v>
      </c>
      <c r="E22" s="3"/>
    </row>
    <row r="23" spans="1:5">
      <c r="A23" s="11" t="s">
        <v>22</v>
      </c>
      <c r="B23" s="13"/>
      <c r="C23" s="13"/>
      <c r="D23" s="13"/>
      <c r="E23" s="3"/>
    </row>
    <row r="24" spans="1:5">
      <c r="A24" s="15" t="s">
        <v>23</v>
      </c>
      <c r="B24" s="12">
        <f>'[1]Aktivi Skk'!E27</f>
        <v>161289824.11000001</v>
      </c>
      <c r="C24" s="13"/>
      <c r="D24" s="12">
        <f>'[1]Aktivi Skk'!H27</f>
        <v>115970351.51000001</v>
      </c>
      <c r="E24" s="3"/>
    </row>
    <row r="25" spans="1:5">
      <c r="A25" s="15" t="s">
        <v>24</v>
      </c>
      <c r="B25" s="12">
        <f>'[1]Aktivi Skk'!E28</f>
        <v>0</v>
      </c>
      <c r="C25" s="13"/>
      <c r="D25" s="12">
        <f>'[1]Aktivi Skk'!H28</f>
        <v>0</v>
      </c>
      <c r="E25" s="3"/>
    </row>
    <row r="26" spans="1:5">
      <c r="A26" s="15" t="s">
        <v>25</v>
      </c>
      <c r="B26" s="12">
        <f>'[1]Aktivi Skk'!E29</f>
        <v>0</v>
      </c>
      <c r="C26" s="13"/>
      <c r="D26" s="12">
        <f>'[1]Aktivi Skk'!H29</f>
        <v>0</v>
      </c>
      <c r="E26" s="3"/>
    </row>
    <row r="27" spans="1:5">
      <c r="A27" s="15" t="s">
        <v>26</v>
      </c>
      <c r="B27" s="12">
        <f>'[1]Aktivi Skk'!E30</f>
        <v>2.0861625673468387E-9</v>
      </c>
      <c r="C27" s="13"/>
      <c r="D27" s="12">
        <f>'[1]Aktivi Skk'!H30</f>
        <v>2.0861625673468387E-9</v>
      </c>
      <c r="E27" s="3"/>
    </row>
    <row r="28" spans="1:5">
      <c r="A28" s="15" t="s">
        <v>27</v>
      </c>
      <c r="B28" s="12">
        <f>'[1]Aktivi Skk'!E31</f>
        <v>0</v>
      </c>
      <c r="C28" s="13"/>
      <c r="D28" s="12">
        <f>'[1]Aktivi Skk'!H31</f>
        <v>0</v>
      </c>
      <c r="E28" s="3"/>
    </row>
    <row r="29" spans="1:5">
      <c r="A29" s="15" t="s">
        <v>28</v>
      </c>
      <c r="B29" s="12">
        <f>'[1]Aktivi Skk'!E32</f>
        <v>0</v>
      </c>
      <c r="C29" s="13"/>
      <c r="D29" s="12">
        <f>'[1]Aktivi Skk'!H32</f>
        <v>0</v>
      </c>
      <c r="E29" s="3"/>
    </row>
    <row r="30" spans="1:5">
      <c r="A30" s="15" t="s">
        <v>29</v>
      </c>
      <c r="B30" s="12">
        <f>'[1]Aktivi Skk'!E33</f>
        <v>0</v>
      </c>
      <c r="C30" s="13"/>
      <c r="D30" s="12">
        <f>'[1]Aktivi Skk'!H33</f>
        <v>0</v>
      </c>
      <c r="E30" s="3"/>
    </row>
    <row r="31" spans="1:5">
      <c r="A31" s="11" t="s">
        <v>30</v>
      </c>
      <c r="B31" s="12">
        <f>'[1]Aktivi Skk'!E35</f>
        <v>386031262.58999997</v>
      </c>
      <c r="C31" s="13"/>
      <c r="D31" s="12">
        <f>'[1]Aktivi Skk'!H35</f>
        <v>227281336.09</v>
      </c>
      <c r="E31" s="3"/>
    </row>
    <row r="32" spans="1:5">
      <c r="A32" s="11" t="s">
        <v>31</v>
      </c>
      <c r="B32" s="12">
        <f>'[1]Aktivi Skk'!E36</f>
        <v>0</v>
      </c>
      <c r="C32" s="13"/>
      <c r="D32" s="12">
        <f>'[1]Aktivi Skk'!H36</f>
        <v>97899.56</v>
      </c>
      <c r="E32" s="3"/>
    </row>
    <row r="33" spans="1:5">
      <c r="A33" s="11" t="s">
        <v>32</v>
      </c>
      <c r="B33" s="16">
        <f>SUM(B11:B32)</f>
        <v>1630218322.9298999</v>
      </c>
      <c r="C33" s="17"/>
      <c r="D33" s="16">
        <f>SUM(D11:D32)</f>
        <v>702166796.86599994</v>
      </c>
      <c r="E33" s="3"/>
    </row>
    <row r="34" spans="1:5">
      <c r="A34" s="11"/>
      <c r="B34" s="13"/>
      <c r="C34" s="13"/>
      <c r="D34" s="13"/>
      <c r="E34" s="3"/>
    </row>
    <row r="35" spans="1:5">
      <c r="A35" s="11" t="s">
        <v>33</v>
      </c>
      <c r="B35" s="13"/>
      <c r="C35" s="13"/>
      <c r="D35" s="13"/>
      <c r="E35" s="3"/>
    </row>
    <row r="36" spans="1:5">
      <c r="A36" s="11" t="s">
        <v>34</v>
      </c>
      <c r="B36" s="13"/>
      <c r="C36" s="13"/>
      <c r="D36" s="13"/>
      <c r="E36" s="3"/>
    </row>
    <row r="37" spans="1:5">
      <c r="A37" s="15" t="s">
        <v>35</v>
      </c>
      <c r="B37" s="12">
        <f>'[1]Aktivi Skk'!E41</f>
        <v>0</v>
      </c>
      <c r="C37" s="13"/>
      <c r="D37" s="12">
        <f>'[1]Aktivi Skk'!H41</f>
        <v>0</v>
      </c>
      <c r="E37" s="3"/>
    </row>
    <row r="38" spans="1:5">
      <c r="A38" s="15" t="s">
        <v>36</v>
      </c>
      <c r="B38" s="12">
        <f>'[1]Aktivi Skk'!E42</f>
        <v>0</v>
      </c>
      <c r="C38" s="13"/>
      <c r="D38" s="12">
        <f>'[1]Aktivi Skk'!H42</f>
        <v>0</v>
      </c>
      <c r="E38" s="3"/>
    </row>
    <row r="39" spans="1:5">
      <c r="A39" s="15" t="s">
        <v>37</v>
      </c>
      <c r="B39" s="12">
        <f>'[1]Aktivi Skk'!E43</f>
        <v>0</v>
      </c>
      <c r="C39" s="13"/>
      <c r="D39" s="12">
        <f>'[1]Aktivi Skk'!H43</f>
        <v>0</v>
      </c>
      <c r="E39" s="3"/>
    </row>
    <row r="40" spans="1:5">
      <c r="A40" s="15" t="s">
        <v>38</v>
      </c>
      <c r="B40" s="12">
        <f>'[1]Aktivi Skk'!E44</f>
        <v>0</v>
      </c>
      <c r="C40" s="13"/>
      <c r="D40" s="12">
        <f>'[1]Aktivi Skk'!H44</f>
        <v>0</v>
      </c>
      <c r="E40" s="3"/>
    </row>
    <row r="41" spans="1:5">
      <c r="A41" s="15" t="s">
        <v>39</v>
      </c>
      <c r="B41" s="12">
        <f>'[1]Aktivi Skk'!E45</f>
        <v>0</v>
      </c>
      <c r="C41" s="13"/>
      <c r="D41" s="12">
        <f>'[1]Aktivi Skk'!H45</f>
        <v>0</v>
      </c>
      <c r="E41" s="3"/>
    </row>
    <row r="42" spans="1:5">
      <c r="A42" s="15" t="s">
        <v>40</v>
      </c>
      <c r="B42" s="12">
        <f>'[1]Aktivi Skk'!E46</f>
        <v>0</v>
      </c>
      <c r="C42" s="13"/>
      <c r="D42" s="12">
        <f>'[1]Aktivi Skk'!H46</f>
        <v>0</v>
      </c>
      <c r="E42" s="3"/>
    </row>
    <row r="43" spans="1:5">
      <c r="A43" s="11" t="s">
        <v>41</v>
      </c>
      <c r="B43" s="13"/>
      <c r="C43" s="13"/>
      <c r="D43" s="13"/>
      <c r="E43" s="3"/>
    </row>
    <row r="44" spans="1:5">
      <c r="A44" s="15" t="s">
        <v>42</v>
      </c>
      <c r="B44" s="12">
        <f>'[1]Aktivi Skk'!E49</f>
        <v>0</v>
      </c>
      <c r="C44" s="13"/>
      <c r="D44" s="12">
        <f>'[1]Aktivi Skk'!H49</f>
        <v>0</v>
      </c>
      <c r="E44" s="3"/>
    </row>
    <row r="45" spans="1:5">
      <c r="A45" s="15" t="s">
        <v>43</v>
      </c>
      <c r="B45" s="12">
        <f>'[1]Aktivi Skk'!E50</f>
        <v>1639263144.3246999</v>
      </c>
      <c r="C45" s="13"/>
      <c r="D45" s="12">
        <f>'[1]Aktivi Skk'!H50</f>
        <v>1218397387.99</v>
      </c>
      <c r="E45" s="3"/>
    </row>
    <row r="46" spans="1:5">
      <c r="A46" s="15" t="s">
        <v>44</v>
      </c>
      <c r="B46" s="12">
        <f>'[1]Aktivi Skk'!E51</f>
        <v>80099337.847000003</v>
      </c>
      <c r="C46" s="13"/>
      <c r="D46" s="12">
        <f>'[1]Aktivi Skk'!H51</f>
        <v>43745778.629999995</v>
      </c>
      <c r="E46" s="3"/>
    </row>
    <row r="47" spans="1:5">
      <c r="A47" s="15" t="s">
        <v>45</v>
      </c>
      <c r="B47" s="12"/>
      <c r="C47" s="13"/>
      <c r="D47" s="12"/>
      <c r="E47" s="3"/>
    </row>
    <row r="48" spans="1:5">
      <c r="A48" s="15" t="s">
        <v>46</v>
      </c>
      <c r="B48" s="12">
        <f>'[1]Aktivi Skk'!E52</f>
        <v>0</v>
      </c>
      <c r="C48" s="13"/>
      <c r="D48" s="12">
        <f>'[1]Aktivi Skk'!H52</f>
        <v>0</v>
      </c>
      <c r="E48" s="3"/>
    </row>
    <row r="49" spans="1:5">
      <c r="A49" s="11" t="s">
        <v>47</v>
      </c>
      <c r="B49" s="12">
        <f>'[1]Aktivi Skk'!E54</f>
        <v>0</v>
      </c>
      <c r="C49" s="13"/>
      <c r="D49" s="12">
        <f>'[1]Aktivi Skk'!H54</f>
        <v>0</v>
      </c>
      <c r="E49" s="3"/>
    </row>
    <row r="50" spans="1:5">
      <c r="A50" s="11" t="s">
        <v>48</v>
      </c>
      <c r="B50" s="13"/>
      <c r="C50" s="13"/>
      <c r="D50" s="13"/>
      <c r="E50" s="3"/>
    </row>
    <row r="51" spans="1:5">
      <c r="A51" s="15" t="s">
        <v>49</v>
      </c>
      <c r="B51" s="12">
        <f>'[1]Aktivi Skk'!E56</f>
        <v>5515510.4850000003</v>
      </c>
      <c r="C51" s="13"/>
      <c r="D51" s="12">
        <f>'[1]Aktivi Skk'!H56</f>
        <v>4472907.95</v>
      </c>
      <c r="E51" s="3"/>
    </row>
    <row r="52" spans="1:5">
      <c r="A52" s="15" t="s">
        <v>50</v>
      </c>
      <c r="B52" s="12">
        <f>'[1]Aktivi Skk'!E57</f>
        <v>0</v>
      </c>
      <c r="C52" s="13"/>
      <c r="D52" s="12">
        <f>'[1]Aktivi Skk'!H57</f>
        <v>0</v>
      </c>
      <c r="E52" s="3"/>
    </row>
    <row r="53" spans="1:5">
      <c r="A53" s="15" t="s">
        <v>51</v>
      </c>
      <c r="B53" s="12">
        <f>'[1]Aktivi Skk'!E58</f>
        <v>0</v>
      </c>
      <c r="C53" s="13"/>
      <c r="D53" s="12">
        <f>'[1]Aktivi Skk'!H58</f>
        <v>0</v>
      </c>
      <c r="E53" s="3"/>
    </row>
    <row r="54" spans="1:5">
      <c r="A54" s="11" t="s">
        <v>52</v>
      </c>
      <c r="B54" s="12">
        <f>'[1]Aktivi Skk'!E60</f>
        <v>0</v>
      </c>
      <c r="C54" s="13"/>
      <c r="D54" s="12">
        <f>'[1]Aktivi Skk'!H60</f>
        <v>0</v>
      </c>
      <c r="E54" s="3"/>
    </row>
    <row r="55" spans="1:5">
      <c r="A55" s="11" t="s">
        <v>53</v>
      </c>
      <c r="B55" s="16">
        <f>SUM(B37:B54)</f>
        <v>1724877992.6566999</v>
      </c>
      <c r="C55" s="17"/>
      <c r="D55" s="16">
        <f>SUM(D37:D54)</f>
        <v>1266616074.5699999</v>
      </c>
      <c r="E55" s="3"/>
    </row>
    <row r="56" spans="1:5">
      <c r="A56" s="11"/>
      <c r="B56" s="18"/>
      <c r="C56" s="18"/>
      <c r="D56" s="18"/>
      <c r="E56" s="3"/>
    </row>
    <row r="57" spans="1:5" ht="15.75" thickBot="1">
      <c r="A57" s="11" t="s">
        <v>54</v>
      </c>
      <c r="B57" s="19">
        <f>B55+B33</f>
        <v>3355096315.5865998</v>
      </c>
      <c r="C57" s="17"/>
      <c r="D57" s="19">
        <f>D55+D33</f>
        <v>1968782871.4359999</v>
      </c>
      <c r="E57" s="3"/>
    </row>
    <row r="58" spans="1:5" ht="15.75" thickTop="1">
      <c r="A58" s="20"/>
      <c r="B58" s="13"/>
      <c r="C58" s="13"/>
      <c r="D58" s="13"/>
      <c r="E58" s="3"/>
    </row>
    <row r="59" spans="1:5">
      <c r="A59" s="5" t="s">
        <v>55</v>
      </c>
      <c r="B59" s="13"/>
      <c r="C59" s="13"/>
      <c r="D59" s="13"/>
      <c r="E59" s="3"/>
    </row>
    <row r="60" spans="1:5">
      <c r="A60" s="5"/>
      <c r="B60" s="13"/>
      <c r="C60" s="13"/>
      <c r="D60" s="13"/>
      <c r="E60" s="3"/>
    </row>
    <row r="61" spans="1:5">
      <c r="A61" s="11" t="s">
        <v>56</v>
      </c>
      <c r="B61" s="13"/>
      <c r="C61" s="13"/>
      <c r="D61" s="13"/>
      <c r="E61" s="3"/>
    </row>
    <row r="62" spans="1:5">
      <c r="A62" s="15" t="s">
        <v>57</v>
      </c>
      <c r="B62" s="12">
        <f>'[1]Detyrimet dhe Kapitali Skk'!E14</f>
        <v>0</v>
      </c>
      <c r="C62" s="13"/>
      <c r="D62" s="12">
        <f>'[1]Detyrimet dhe Kapitali Skk'!H14</f>
        <v>0</v>
      </c>
      <c r="E62" s="3"/>
    </row>
    <row r="63" spans="1:5">
      <c r="A63" s="15" t="s">
        <v>58</v>
      </c>
      <c r="B63" s="12">
        <f>'[1]Detyrimet dhe Kapitali Skk'!E15</f>
        <v>0</v>
      </c>
      <c r="C63" s="13"/>
      <c r="D63" s="12">
        <f>'[1]Detyrimet dhe Kapitali Skk'!H15</f>
        <v>0</v>
      </c>
      <c r="E63" s="3"/>
    </row>
    <row r="64" spans="1:5">
      <c r="A64" s="15" t="s">
        <v>59</v>
      </c>
      <c r="B64" s="12">
        <f>'[1]Detyrimet dhe Kapitali Skk'!E16</f>
        <v>0</v>
      </c>
      <c r="C64" s="13"/>
      <c r="D64" s="12">
        <f>'[1]Detyrimet dhe Kapitali Skk'!H16</f>
        <v>0</v>
      </c>
      <c r="E64" s="3"/>
    </row>
    <row r="65" spans="1:5">
      <c r="A65" s="15" t="s">
        <v>60</v>
      </c>
      <c r="B65" s="12">
        <f>'[1]Detyrimet dhe Kapitali Skk'!E17</f>
        <v>1427140439.4812</v>
      </c>
      <c r="C65" s="13"/>
      <c r="D65" s="12">
        <f>'[1]Detyrimet dhe Kapitali Skk'!H17</f>
        <v>677245394.17649996</v>
      </c>
      <c r="E65" s="3"/>
    </row>
    <row r="66" spans="1:5">
      <c r="A66" s="15" t="s">
        <v>61</v>
      </c>
      <c r="B66" s="12">
        <f>'[1]Detyrimet dhe Kapitali Skk'!E18</f>
        <v>0</v>
      </c>
      <c r="C66" s="13"/>
      <c r="D66" s="12">
        <f>'[1]Detyrimet dhe Kapitali Skk'!H18</f>
        <v>0</v>
      </c>
      <c r="E66" s="3"/>
    </row>
    <row r="67" spans="1:5">
      <c r="A67" s="15" t="s">
        <v>62</v>
      </c>
      <c r="B67" s="12">
        <f>'[1]Detyrimet dhe Kapitali Skk'!E19</f>
        <v>0</v>
      </c>
      <c r="C67" s="13"/>
      <c r="D67" s="12">
        <f>'[1]Detyrimet dhe Kapitali Skk'!H19</f>
        <v>0</v>
      </c>
      <c r="E67" s="3"/>
    </row>
    <row r="68" spans="1:5">
      <c r="A68" s="15" t="s">
        <v>63</v>
      </c>
      <c r="B68" s="12">
        <f>'[1]Detyrimet dhe Kapitali Skk'!E20</f>
        <v>0</v>
      </c>
      <c r="C68" s="13"/>
      <c r="D68" s="12">
        <f>'[1]Detyrimet dhe Kapitali Skk'!H20</f>
        <v>0</v>
      </c>
      <c r="E68" s="3"/>
    </row>
    <row r="69" spans="1:5">
      <c r="A69" s="15" t="s">
        <v>64</v>
      </c>
      <c r="B69" s="12">
        <f>'[1]Detyrimet dhe Kapitali Skk'!E21</f>
        <v>5768551.0019999994</v>
      </c>
      <c r="C69" s="13"/>
      <c r="D69" s="12">
        <f>'[1]Detyrimet dhe Kapitali Skk'!H21</f>
        <v>2970643</v>
      </c>
      <c r="E69" s="3"/>
    </row>
    <row r="70" spans="1:5">
      <c r="A70" s="15" t="s">
        <v>65</v>
      </c>
      <c r="B70" s="12">
        <f>'[1]Detyrimet dhe Kapitali Skk'!E22</f>
        <v>34266740.665951997</v>
      </c>
      <c r="C70" s="13"/>
      <c r="D70" s="12">
        <f>'[1]Detyrimet dhe Kapitali Skk'!H22</f>
        <v>16708500.189999999</v>
      </c>
      <c r="E70" s="3"/>
    </row>
    <row r="71" spans="1:5">
      <c r="A71" s="15" t="s">
        <v>66</v>
      </c>
      <c r="B71" s="12">
        <f>'[1]Detyrimet dhe Kapitali Skk'!E23</f>
        <v>6171000</v>
      </c>
      <c r="C71" s="13"/>
      <c r="D71" s="12">
        <f>'[1]Detyrimet dhe Kapitali Skk'!H23</f>
        <v>0</v>
      </c>
      <c r="E71" s="3"/>
    </row>
    <row r="72" spans="1:5">
      <c r="A72" s="11" t="s">
        <v>67</v>
      </c>
      <c r="B72" s="12">
        <f>'[1]Detyrimet dhe Kapitali Skk'!E25</f>
        <v>0</v>
      </c>
      <c r="C72" s="13"/>
      <c r="D72" s="12">
        <f>'[1]Detyrimet dhe Kapitali Skk'!H25</f>
        <v>0</v>
      </c>
      <c r="E72" s="3"/>
    </row>
    <row r="73" spans="1:5">
      <c r="A73" s="11" t="s">
        <v>68</v>
      </c>
      <c r="B73" s="12">
        <f>'[1]Detyrimet dhe Kapitali Skk'!E26</f>
        <v>0</v>
      </c>
      <c r="C73" s="13"/>
      <c r="D73" s="12">
        <f>'[1]Detyrimet dhe Kapitali Skk'!H26</f>
        <v>0</v>
      </c>
      <c r="E73" s="3"/>
    </row>
    <row r="74" spans="1:5">
      <c r="A74" s="11" t="s">
        <v>69</v>
      </c>
      <c r="B74" s="12">
        <f>'[1]Detyrimet dhe Kapitali Skk'!E27</f>
        <v>0</v>
      </c>
      <c r="C74" s="13"/>
      <c r="D74" s="12">
        <f>'[1]Detyrimet dhe Kapitali Skk'!H27</f>
        <v>0</v>
      </c>
      <c r="E74" s="3"/>
    </row>
    <row r="75" spans="1:5">
      <c r="A75" s="11" t="s">
        <v>70</v>
      </c>
      <c r="B75" s="16">
        <f>SUM(B62:B74)</f>
        <v>1473346731.149152</v>
      </c>
      <c r="C75" s="17"/>
      <c r="D75" s="16">
        <f>SUM(D62:D74)</f>
        <v>696924537.36650002</v>
      </c>
      <c r="E75" s="3"/>
    </row>
    <row r="76" spans="1:5">
      <c r="A76" s="11"/>
      <c r="B76" s="13"/>
      <c r="C76" s="13"/>
      <c r="D76" s="13"/>
      <c r="E76" s="3"/>
    </row>
    <row r="77" spans="1:5">
      <c r="A77" s="11" t="s">
        <v>71</v>
      </c>
      <c r="B77" s="13"/>
      <c r="C77" s="13"/>
      <c r="D77" s="13"/>
      <c r="E77" s="3"/>
    </row>
    <row r="78" spans="1:5">
      <c r="A78" s="15" t="s">
        <v>57</v>
      </c>
      <c r="B78" s="12">
        <f>'[1]Detyrimet dhe Kapitali Skk'!E31</f>
        <v>0</v>
      </c>
      <c r="C78" s="13"/>
      <c r="D78" s="12">
        <f>'[1]Detyrimet dhe Kapitali Skk'!H31</f>
        <v>0</v>
      </c>
      <c r="E78" s="3"/>
    </row>
    <row r="79" spans="1:5">
      <c r="A79" s="15" t="s">
        <v>58</v>
      </c>
      <c r="B79" s="12">
        <f>'[1]Detyrimet dhe Kapitali Skk'!E32</f>
        <v>749132904.19440007</v>
      </c>
      <c r="C79" s="13"/>
      <c r="D79" s="12">
        <f>'[1]Detyrimet dhe Kapitali Skk'!H32</f>
        <v>398849999.99999994</v>
      </c>
      <c r="E79" s="3"/>
    </row>
    <row r="80" spans="1:5">
      <c r="A80" s="15" t="s">
        <v>59</v>
      </c>
      <c r="B80" s="12">
        <f>'[1]Detyrimet dhe Kapitali Skk'!E33</f>
        <v>0</v>
      </c>
      <c r="C80" s="13"/>
      <c r="D80" s="12">
        <f>'[1]Detyrimet dhe Kapitali Skk'!H33</f>
        <v>0</v>
      </c>
      <c r="E80" s="3"/>
    </row>
    <row r="81" spans="1:5">
      <c r="A81" s="15" t="s">
        <v>60</v>
      </c>
      <c r="B81" s="12">
        <f>'[1]Detyrimet dhe Kapitali Skk'!E34</f>
        <v>0</v>
      </c>
      <c r="C81" s="13"/>
      <c r="D81" s="12">
        <f>'[1]Detyrimet dhe Kapitali Skk'!H34</f>
        <v>0</v>
      </c>
      <c r="E81" s="3"/>
    </row>
    <row r="82" spans="1:5">
      <c r="A82" s="15" t="s">
        <v>61</v>
      </c>
      <c r="B82" s="12">
        <f>'[1]Detyrimet dhe Kapitali Skk'!E35</f>
        <v>0</v>
      </c>
      <c r="C82" s="13"/>
      <c r="D82" s="12">
        <f>'[1]Detyrimet dhe Kapitali Skk'!H35</f>
        <v>0</v>
      </c>
      <c r="E82" s="3"/>
    </row>
    <row r="83" spans="1:5">
      <c r="A83" s="15" t="s">
        <v>62</v>
      </c>
      <c r="B83" s="12">
        <f>'[1]Detyrimet dhe Kapitali Skk'!E36</f>
        <v>0</v>
      </c>
      <c r="C83" s="13"/>
      <c r="D83" s="12">
        <f>'[1]Detyrimet dhe Kapitali Skk'!H36</f>
        <v>0</v>
      </c>
      <c r="E83" s="3"/>
    </row>
    <row r="84" spans="1:5">
      <c r="A84" s="15" t="s">
        <v>63</v>
      </c>
      <c r="B84" s="12">
        <f>'[1]Detyrimet dhe Kapitali Skk'!E37</f>
        <v>0</v>
      </c>
      <c r="C84" s="13"/>
      <c r="D84" s="12">
        <f>'[1]Detyrimet dhe Kapitali Skk'!H37</f>
        <v>0</v>
      </c>
      <c r="E84" s="3"/>
    </row>
    <row r="85" spans="1:5">
      <c r="A85" s="15" t="s">
        <v>66</v>
      </c>
      <c r="B85" s="12">
        <f>'[1]Detyrimet dhe Kapitali Skk'!E38</f>
        <v>1003509192.279</v>
      </c>
      <c r="C85" s="13"/>
      <c r="D85" s="12">
        <f>'[1]Detyrimet dhe Kapitali Skk'!H38</f>
        <v>962005007.76999986</v>
      </c>
      <c r="E85" s="3"/>
    </row>
    <row r="86" spans="1:5">
      <c r="A86" s="11" t="s">
        <v>67</v>
      </c>
      <c r="B86" s="12">
        <f>'[1]Detyrimet dhe Kapitali Skk'!E40</f>
        <v>0</v>
      </c>
      <c r="C86" s="13"/>
      <c r="D86" s="12">
        <f>'[1]Detyrimet dhe Kapitali Skk'!H40</f>
        <v>0</v>
      </c>
      <c r="E86" s="3"/>
    </row>
    <row r="87" spans="1:5">
      <c r="A87" s="11" t="s">
        <v>68</v>
      </c>
      <c r="B87" s="12">
        <f>'[1]Detyrimet dhe Kapitali Skk'!E41</f>
        <v>0</v>
      </c>
      <c r="C87" s="13"/>
      <c r="D87" s="12">
        <f>'[1]Detyrimet dhe Kapitali Skk'!H41</f>
        <v>0</v>
      </c>
      <c r="E87" s="3"/>
    </row>
    <row r="88" spans="1:5">
      <c r="A88" s="11" t="s">
        <v>69</v>
      </c>
      <c r="B88" s="13"/>
      <c r="C88" s="13"/>
      <c r="D88" s="13"/>
      <c r="E88" s="3"/>
    </row>
    <row r="89" spans="1:5">
      <c r="A89" s="15" t="s">
        <v>72</v>
      </c>
      <c r="B89" s="12">
        <f>'[1]Detyrimet dhe Kapitali Skk'!E43</f>
        <v>0</v>
      </c>
      <c r="C89" s="13"/>
      <c r="D89" s="12">
        <f>'[1]Detyrimet dhe Kapitali Skk'!H43</f>
        <v>0</v>
      </c>
      <c r="E89" s="3"/>
    </row>
    <row r="90" spans="1:5">
      <c r="A90" s="15" t="s">
        <v>73</v>
      </c>
      <c r="B90" s="12">
        <f>'[1]Detyrimet dhe Kapitali Skk'!E44</f>
        <v>0</v>
      </c>
      <c r="C90" s="13"/>
      <c r="D90" s="12">
        <f>'[1]Detyrimet dhe Kapitali Skk'!H44</f>
        <v>0</v>
      </c>
      <c r="E90" s="3"/>
    </row>
    <row r="91" spans="1:5">
      <c r="A91" s="11" t="s">
        <v>74</v>
      </c>
      <c r="B91" s="12">
        <f>'[1]Detyrimet dhe Kapitali Skk'!E45</f>
        <v>0</v>
      </c>
      <c r="C91" s="13"/>
      <c r="D91" s="12">
        <f>'[1]Detyrimet dhe Kapitali Skk'!H45</f>
        <v>0</v>
      </c>
      <c r="E91" s="3"/>
    </row>
    <row r="92" spans="1:5">
      <c r="A92" s="11" t="s">
        <v>75</v>
      </c>
      <c r="B92" s="16">
        <f>SUM(B78:B91)</f>
        <v>1752642096.4734001</v>
      </c>
      <c r="C92" s="17"/>
      <c r="D92" s="16">
        <f>SUM(D78:D91)</f>
        <v>1360855007.7699997</v>
      </c>
      <c r="E92" s="3"/>
    </row>
    <row r="93" spans="1:5">
      <c r="A93" s="11"/>
      <c r="B93" s="18"/>
      <c r="C93" s="18"/>
      <c r="D93" s="18"/>
      <c r="E93" s="3"/>
    </row>
    <row r="94" spans="1:5">
      <c r="A94" s="11" t="s">
        <v>76</v>
      </c>
      <c r="B94" s="21">
        <f>B75+B92</f>
        <v>3225988827.6225519</v>
      </c>
      <c r="C94" s="17"/>
      <c r="D94" s="21">
        <f>D75+D92</f>
        <v>2057779545.1364999</v>
      </c>
      <c r="E94" s="3"/>
    </row>
    <row r="95" spans="1:5">
      <c r="A95" s="11"/>
      <c r="B95" s="13"/>
      <c r="C95" s="13"/>
      <c r="D95" s="13"/>
      <c r="E95" s="3"/>
    </row>
    <row r="96" spans="1:5">
      <c r="A96" s="11" t="s">
        <v>77</v>
      </c>
      <c r="B96" s="13"/>
      <c r="C96" s="13"/>
      <c r="D96" s="13"/>
      <c r="E96" s="3"/>
    </row>
    <row r="97" spans="1:5">
      <c r="A97" s="11" t="s">
        <v>78</v>
      </c>
      <c r="B97" s="12">
        <f>'[1]Detyrimet dhe Kapitali Skk'!E50</f>
        <v>2745600</v>
      </c>
      <c r="C97" s="13"/>
      <c r="D97" s="12">
        <f>'[1]Detyrimet dhe Kapitali Skk'!H50</f>
        <v>2745600</v>
      </c>
      <c r="E97" s="3"/>
    </row>
    <row r="98" spans="1:5">
      <c r="A98" s="11" t="s">
        <v>79</v>
      </c>
      <c r="B98" s="12">
        <f>'[1]Detyrimet dhe Kapitali Skk'!E51</f>
        <v>0</v>
      </c>
      <c r="C98" s="13"/>
      <c r="D98" s="12">
        <f>'[1]Detyrimet dhe Kapitali Skk'!H51</f>
        <v>0</v>
      </c>
      <c r="E98" s="3"/>
    </row>
    <row r="99" spans="1:5">
      <c r="A99" s="11" t="s">
        <v>80</v>
      </c>
      <c r="B99" s="12">
        <f>'[1]Detyrimet dhe Kapitali Skk'!E52</f>
        <v>0</v>
      </c>
      <c r="C99" s="13"/>
      <c r="D99" s="12">
        <f>'[1]Detyrimet dhe Kapitali Skk'!H52</f>
        <v>0</v>
      </c>
      <c r="E99" s="3"/>
    </row>
    <row r="100" spans="1:5">
      <c r="A100" s="11" t="s">
        <v>81</v>
      </c>
      <c r="B100" s="13"/>
      <c r="C100" s="13"/>
      <c r="D100" s="13"/>
      <c r="E100" s="3"/>
    </row>
    <row r="101" spans="1:5">
      <c r="A101" s="15" t="s">
        <v>82</v>
      </c>
      <c r="B101" s="12">
        <f>'[1]Detyrimet dhe Kapitali Skk'!E54</f>
        <v>0</v>
      </c>
      <c r="C101" s="13"/>
      <c r="D101" s="12">
        <f>'[1]Detyrimet dhe Kapitali Skk'!H54</f>
        <v>0</v>
      </c>
      <c r="E101" s="3"/>
    </row>
    <row r="102" spans="1:5">
      <c r="A102" s="15" t="s">
        <v>83</v>
      </c>
      <c r="B102" s="12">
        <f>'[1]Detyrimet dhe Kapitali Skk'!E55</f>
        <v>0</v>
      </c>
      <c r="C102" s="13"/>
      <c r="D102" s="12">
        <f>'[1]Detyrimet dhe Kapitali Skk'!H55</f>
        <v>0</v>
      </c>
      <c r="E102" s="3"/>
    </row>
    <row r="103" spans="1:5">
      <c r="A103" s="15" t="s">
        <v>81</v>
      </c>
      <c r="B103" s="12">
        <f>'[1]Detyrimet dhe Kapitali Skk'!E56</f>
        <v>0</v>
      </c>
      <c r="C103" s="13"/>
      <c r="D103" s="12">
        <f>'[1]Detyrimet dhe Kapitali Skk'!H56</f>
        <v>0</v>
      </c>
      <c r="E103" s="3"/>
    </row>
    <row r="104" spans="1:5">
      <c r="A104" s="15" t="s">
        <v>84</v>
      </c>
      <c r="B104" s="12"/>
      <c r="C104" s="13"/>
      <c r="D104" s="12"/>
      <c r="E104" s="3"/>
    </row>
    <row r="105" spans="1:5">
      <c r="A105" s="11" t="s">
        <v>85</v>
      </c>
      <c r="B105" s="12">
        <f>'[1]Detyrimet dhe Kapitali Skk'!E57</f>
        <v>-91742273.699999988</v>
      </c>
      <c r="C105" s="13"/>
      <c r="D105" s="12">
        <f>'[1]Detyrimet dhe Kapitali Skk'!H57</f>
        <v>-164315826.78</v>
      </c>
      <c r="E105" s="3"/>
    </row>
    <row r="106" spans="1:5">
      <c r="A106" s="11" t="s">
        <v>86</v>
      </c>
      <c r="B106" s="12">
        <f>'[1]Detyrimet dhe Kapitali Skk'!E58</f>
        <v>218104161.66717798</v>
      </c>
      <c r="C106" s="13"/>
      <c r="D106" s="12">
        <f>'[1]Detyrimet dhe Kapitali Skk'!H58</f>
        <v>72573553.080000013</v>
      </c>
      <c r="E106" s="3"/>
    </row>
    <row r="107" spans="1:5">
      <c r="A107" s="11" t="s">
        <v>87</v>
      </c>
      <c r="B107" s="22">
        <f>SUM(B97:B106)</f>
        <v>129107487.96717799</v>
      </c>
      <c r="C107" s="14"/>
      <c r="D107" s="22">
        <f>SUM(D97:D106)</f>
        <v>-88996673.699999988</v>
      </c>
      <c r="E107" s="3"/>
    </row>
    <row r="108" spans="1:5">
      <c r="A108" s="23" t="s">
        <v>88</v>
      </c>
      <c r="B108" s="12"/>
      <c r="C108" s="13"/>
      <c r="D108" s="12"/>
      <c r="E108" s="3"/>
    </row>
    <row r="109" spans="1:5">
      <c r="A109" s="11" t="s">
        <v>89</v>
      </c>
      <c r="B109" s="21">
        <f>SUM(B107:B108)</f>
        <v>129107487.96717799</v>
      </c>
      <c r="C109" s="17"/>
      <c r="D109" s="21">
        <f>SUM(D107:D108)</f>
        <v>-88996673.699999988</v>
      </c>
      <c r="E109" s="3"/>
    </row>
    <row r="110" spans="1:5">
      <c r="A110" s="11"/>
      <c r="B110" s="13"/>
      <c r="C110" s="13"/>
      <c r="D110" s="13"/>
      <c r="E110" s="24"/>
    </row>
    <row r="111" spans="1:5" ht="15.75" thickBot="1">
      <c r="A111" s="25" t="s">
        <v>90</v>
      </c>
      <c r="B111" s="19">
        <f>B94+B109</f>
        <v>3355096315.5897298</v>
      </c>
      <c r="C111" s="17"/>
      <c r="D111" s="19">
        <f>D94+D109</f>
        <v>1968782871.4364998</v>
      </c>
      <c r="E111" s="26"/>
    </row>
    <row r="112" spans="1:5" ht="15.75" thickTop="1">
      <c r="A112" s="27"/>
      <c r="B112" s="28"/>
      <c r="C112" s="28"/>
      <c r="D112" s="28"/>
      <c r="E112" s="28"/>
    </row>
    <row r="113" spans="1:5">
      <c r="A113" s="29" t="s">
        <v>91</v>
      </c>
      <c r="B113" s="30">
        <f>B57-B111</f>
        <v>-3.1299591064453125E-3</v>
      </c>
      <c r="C113" s="29"/>
      <c r="D113" s="30">
        <f>D57-D111</f>
        <v>-4.9996376037597656E-4</v>
      </c>
      <c r="E113" s="31"/>
    </row>
    <row r="114" spans="1:5">
      <c r="A114" s="31"/>
      <c r="B114" s="31"/>
      <c r="C114" s="31"/>
      <c r="D114" s="31"/>
      <c r="E114" s="31"/>
    </row>
    <row r="115" spans="1:5">
      <c r="A115" s="31"/>
      <c r="B115" s="31"/>
      <c r="C115" s="31"/>
      <c r="D115" s="31"/>
      <c r="E115" s="31"/>
    </row>
    <row r="116" spans="1:5">
      <c r="A116" s="32" t="s">
        <v>92</v>
      </c>
      <c r="B116" s="32"/>
      <c r="C116" s="32"/>
      <c r="D116" s="32"/>
      <c r="E116" s="31"/>
    </row>
    <row r="117" spans="1:5">
      <c r="A117" s="31"/>
      <c r="B117" s="31"/>
      <c r="C117" s="31"/>
      <c r="D117" s="31"/>
      <c r="E117" s="31"/>
    </row>
    <row r="118" spans="1:5">
      <c r="A118" s="31"/>
      <c r="B118" s="31"/>
      <c r="C118" s="31"/>
      <c r="D118" s="31"/>
      <c r="E118" s="31"/>
    </row>
    <row r="119" spans="1:5">
      <c r="A119" s="31"/>
      <c r="B119" s="31"/>
      <c r="C119" s="31"/>
      <c r="D119" s="31"/>
      <c r="E119" s="31"/>
    </row>
    <row r="120" spans="1:5">
      <c r="A120" s="31"/>
      <c r="B120" s="31"/>
      <c r="C120" s="31"/>
      <c r="D120" s="31"/>
      <c r="E120" s="31"/>
    </row>
    <row r="121" spans="1:5">
      <c r="A121" s="31"/>
      <c r="B121" s="31"/>
      <c r="C121" s="31"/>
      <c r="D121" s="31"/>
      <c r="E121" s="31"/>
    </row>
    <row r="122" spans="1:5">
      <c r="A122" s="31"/>
      <c r="B122" s="31"/>
      <c r="C122" s="31"/>
      <c r="D122" s="31"/>
      <c r="E122" s="31"/>
    </row>
    <row r="123" spans="1:5">
      <c r="A123" s="31"/>
      <c r="B123" s="28"/>
      <c r="C123" s="28"/>
      <c r="D123" s="28"/>
      <c r="E123" s="28"/>
    </row>
    <row r="124" spans="1:5">
      <c r="A124" s="31"/>
      <c r="B124" s="28"/>
      <c r="C124" s="28"/>
      <c r="D124" s="28"/>
      <c r="E124" s="28"/>
    </row>
    <row r="125" spans="1:5">
      <c r="A125" s="31"/>
      <c r="B125" s="28"/>
      <c r="C125" s="28"/>
      <c r="D125" s="28"/>
      <c r="E125" s="28"/>
    </row>
    <row r="126" spans="1:5">
      <c r="A126" s="31"/>
      <c r="B126" s="28"/>
      <c r="C126" s="28"/>
      <c r="D126" s="28"/>
      <c r="E126" s="28"/>
    </row>
    <row r="127" spans="1:5">
      <c r="A127" s="31"/>
      <c r="B127" s="28"/>
      <c r="C127" s="28"/>
      <c r="D127" s="28"/>
      <c r="E127" s="28"/>
    </row>
    <row r="128" spans="1:5">
      <c r="A128" s="31"/>
      <c r="B128" s="28"/>
      <c r="C128" s="28"/>
      <c r="D128" s="28"/>
      <c r="E128" s="28"/>
    </row>
  </sheetData>
  <mergeCells count="1">
    <mergeCell ref="A116:D1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Admin</cp:lastModifiedBy>
  <dcterms:created xsi:type="dcterms:W3CDTF">2019-07-04T14:42:01Z</dcterms:created>
  <dcterms:modified xsi:type="dcterms:W3CDTF">2020-04-25T10:44:12Z</dcterms:modified>
</cp:coreProperties>
</file>